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G:\Работа\МЦР\Gipro G\ССК\Расчёты 2025\"/>
    </mc:Choice>
  </mc:AlternateContent>
  <xr:revisionPtr revIDLastSave="0" documentId="13_ncr:1_{7FA7A4CE-D2B0-47C6-8986-9784B2CACCB8}" xr6:coauthVersionLast="47" xr6:coauthVersionMax="47" xr10:uidLastSave="{00000000-0000-0000-0000-000000000000}"/>
  <bookViews>
    <workbookView xWindow="90" yWindow="525" windowWidth="20850" windowHeight="15075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</calcChain>
</file>

<file path=xl/sharedStrings.xml><?xml version="1.0" encoding="utf-8"?>
<sst xmlns="http://schemas.openxmlformats.org/spreadsheetml/2006/main" count="90" uniqueCount="84">
  <si>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</si>
  <si>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</si>
  <si>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</si>
  <si>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</si>
  <si>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</si>
  <si>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</si>
  <si>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</si>
  <si>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</si>
  <si>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</si>
  <si>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</si>
  <si>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</si>
  <si>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</si>
  <si>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</si>
  <si>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</si>
  <si>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</si>
  <si>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</si>
  <si>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</si>
  <si>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</si>
  <si>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>1 934,38</t>
  </si>
  <si>
    <t xml:space="preserve"> тыс. руб.</t>
  </si>
  <si>
    <t>СВОДНЫЙ СМЕТНЫЙ РАСЧЕТ СТОИМОСТИ СТРОИТЕЛЬСТВА   ССР-331</t>
  </si>
  <si>
    <t>"Реконструкция оборудования РУ-0,4 кВ ЗТП НО 1109/250 кВА" г. Отрадный Самарская область</t>
  </si>
  <si>
    <t>2 квартал 2025 г.</t>
  </si>
  <si>
    <t>Глава 2. Основные объекты строительства</t>
  </si>
  <si>
    <t>1</t>
  </si>
  <si>
    <t>ЛС-331-01</t>
  </si>
  <si>
    <t>Электроснабжение РУ-0,4 кВ</t>
  </si>
  <si>
    <t>Итого по главе 2:</t>
  </si>
  <si>
    <t>Итого по главам 1-7:</t>
  </si>
  <si>
    <t>Глава 8. Временные здания и сооружения</t>
  </si>
  <si>
    <t>2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</si>
  <si>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</si>
  <si>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</si>
  <si>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8:</t>
  </si>
  <si>
    <t>Итого по главам 1-8:</t>
  </si>
  <si>
    <t>Глава 9. Прочие работы и затраты</t>
  </si>
  <si>
    <t>3</t>
  </si>
  <si>
    <t>ЛС-331-02</t>
  </si>
  <si>
    <t>ПНР</t>
  </si>
  <si>
    <t>4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</si>
  <si>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</si>
  <si>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</si>
  <si>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</si>
  <si>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</si>
  <si>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</si>
  <si>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</si>
  <si>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5</t>
  </si>
  <si>
    <t>Смета №1,2</t>
  </si>
  <si>
    <t>Проектные работы и изыскательские работы</t>
  </si>
  <si>
    <t>Итого по главе 12:</t>
  </si>
  <si>
    <t>Итого по главам 1-12:</t>
  </si>
  <si>
    <t>Резерв средств на непредвиденные работы и затраты</t>
  </si>
  <si>
    <t>6</t>
  </si>
  <si>
    <t>3%</t>
  </si>
  <si>
    <t>Итого:</t>
  </si>
  <si>
    <t>Налоги</t>
  </si>
  <si>
    <t>7</t>
  </si>
  <si>
    <t>НДС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</si>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</sst>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9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2" fillId="0" borderId="0"/>
    <xf numFmtId="164" fontId="17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4" fontId="9" fillId="0" borderId="0" xfId="0" applyNumberFormat="1" applyFont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0" fillId="0" borderId="0" xfId="0" applyNumberFormat="1"/>
    <xf numFmtId="0" fontId="13" fillId="0" borderId="0" xfId="1" applyFont="1" applyAlignment="1">
      <alignment horizontal="right" vertical="center"/>
    </xf>
    <xf numFmtId="0" fontId="12" fillId="0" borderId="0" xfId="1"/>
    <xf numFmtId="0" fontId="14" fillId="0" borderId="0" xfId="1" applyFont="1" applyAlignment="1">
      <alignment horizontal="left" vertical="center"/>
    </xf>
    <xf numFmtId="0" fontId="15" fillId="0" borderId="0" xfId="1" applyFont="1" applyAlignment="1">
      <alignment horizontal="center" vertical="center"/>
    </xf>
    <xf numFmtId="164" fontId="13" fillId="0" borderId="0" xfId="1" applyNumberFormat="1" applyFont="1" applyAlignment="1">
      <alignment horizontal="left" vertical="center"/>
    </xf>
    <xf numFmtId="0" fontId="14" fillId="0" borderId="16" xfId="1" applyFont="1" applyBorder="1" applyAlignment="1">
      <alignment horizontal="center" vertical="center" wrapText="1"/>
    </xf>
    <xf numFmtId="0" fontId="14" fillId="0" borderId="16" xfId="1" applyFont="1" applyBorder="1" applyAlignment="1">
      <alignment horizontal="left" vertical="center" wrapText="1"/>
    </xf>
    <xf numFmtId="0" fontId="17" fillId="0" borderId="0" xfId="1" applyFont="1"/>
    <xf numFmtId="49" fontId="14" fillId="0" borderId="16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6" fillId="0" borderId="14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/>
    </xf>
    <xf numFmtId="0" fontId="14" fillId="0" borderId="14" xfId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4" fillId="0" borderId="16" xfId="0" applyFont="1" applyBorder="1" applyAlignment="1">
      <alignment horizontal="center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0" fontId="17" fillId="0" borderId="0" xfId="0" applyFont="1"/>
    <xf numFmtId="43" fontId="18" fillId="0" borderId="16" xfId="3" applyFont="1" applyFill="1" applyBorder="1" applyAlignment="1">
      <alignment vertical="center" wrapText="1"/>
    </xf>
    <xf numFmtId="166" fontId="0" fillId="0" borderId="0" xfId="0" applyNumberFormat="1"/>
  </cellXfs>
  <cellStyles count="4">
    <cellStyle name="Обычный" xfId="0" builtinId="0"/>
    <cellStyle name="Обычный 2" xfId="1" xr:uid="{00000000-0005-0000-0000-000001000000}"/>
    <cellStyle name="Финансовый" xfId="3" builtinId="3"/>
    <cellStyle name="Финансовый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topLeftCell="A10" zoomScale="90" zoomScaleNormal="90" workbookViewId="0">
      <selection activeCell="D10" sqref="D1:E1048576"/>
    </sheetView>
  </sheetViews>
  <sheetFormatPr defaultColWidth="9" defaultRowHeight="15" x14ac:dyDescent="0.25"/>
  <cols>
    <col min="1" max="1" width="12.28515625" style="56" customWidth="1"/>
    <col min="2" max="2" width="114.140625" style="56" customWidth="1"/>
    <col min="3" max="3" width="39.42578125" style="56" customWidth="1"/>
    <col min="4" max="4" width="23.140625" style="56" customWidth="1"/>
    <col min="5" max="16384" width="9" style="56"/>
  </cols>
  <sheetData>
    <row r="1" spans="1:3" ht="15.75" customHeight="1" x14ac:dyDescent="0.25">
      <c r="A1" s="55"/>
      <c r="B1" s="55"/>
      <c r="C1" s="55"/>
    </row>
    <row r="2" spans="1:3" ht="15.75" customHeight="1" x14ac:dyDescent="0.25">
      <c r="A2" s="57"/>
      <c r="B2" s="57"/>
      <c r="C2" s="57"/>
    </row>
    <row r="3" spans="1:3" ht="15.75" customHeight="1" x14ac:dyDescent="0.25">
      <c r="A3" s="58"/>
      <c r="B3" s="58"/>
      <c r="C3" s="58"/>
    </row>
    <row r="4" spans="1:3" ht="15.75" customHeight="1" x14ac:dyDescent="0.25">
      <c r="A4" s="57"/>
      <c r="B4" s="57"/>
      <c r="C4" s="57"/>
    </row>
    <row r="5" spans="1:3" ht="15.75" customHeight="1" x14ac:dyDescent="0.25">
      <c r="A5" s="57"/>
      <c r="B5" s="57"/>
      <c r="C5" s="57"/>
    </row>
    <row r="6" spans="1:3" ht="15.75" customHeight="1" x14ac:dyDescent="0.25">
      <c r="A6" s="57"/>
      <c r="B6" s="57"/>
      <c r="C6" s="59"/>
    </row>
    <row r="7" spans="1:3" ht="15.75" customHeight="1" x14ac:dyDescent="0.25">
      <c r="A7" s="57"/>
      <c r="B7" s="57"/>
      <c r="C7" s="57"/>
    </row>
    <row r="8" spans="1:3" ht="15.75" customHeight="1" x14ac:dyDescent="0.25">
      <c r="A8" s="58"/>
      <c r="B8" s="58"/>
      <c r="C8" s="58"/>
    </row>
    <row r="9" spans="1:3" ht="15.75" customHeight="1" x14ac:dyDescent="0.25">
      <c r="A9" s="57"/>
      <c r="B9" s="57"/>
      <c r="C9" s="57"/>
    </row>
    <row r="10" spans="1:3" ht="15.75" customHeight="1" x14ac:dyDescent="0.25">
      <c r="A10" s="57"/>
      <c r="B10" s="57"/>
      <c r="C10" s="57"/>
    </row>
    <row r="11" spans="1:3" ht="15.75" customHeight="1" x14ac:dyDescent="0.25">
      <c r="A11" s="57"/>
      <c r="B11" s="57"/>
      <c r="C11" s="57"/>
    </row>
    <row r="12" spans="1:3" ht="15.75" customHeight="1" x14ac:dyDescent="0.25">
      <c r="A12" s="64" t="s">
        <v>67</v>
      </c>
      <c r="B12" s="64"/>
      <c r="C12" s="64"/>
    </row>
    <row r="13" spans="1:3" ht="15.75" customHeight="1" x14ac:dyDescent="0.25">
      <c r="A13" s="57"/>
      <c r="B13" s="57"/>
      <c r="C13" s="57"/>
    </row>
    <row r="14" spans="1:3" ht="15.75" customHeight="1" x14ac:dyDescent="0.25">
      <c r="A14" s="57"/>
      <c r="B14" s="57"/>
      <c r="C14" s="57"/>
    </row>
    <row r="15" spans="1:3" ht="15.75" customHeight="1" x14ac:dyDescent="0.25">
      <c r="A15" s="57"/>
      <c r="B15" s="57"/>
      <c r="C15" s="57"/>
    </row>
    <row r="16" spans="1:3" ht="20.25" customHeight="1" x14ac:dyDescent="0.25">
      <c r="A16" s="65" t="s">
        <v>83</v>
      </c>
      <c r="B16" s="65"/>
      <c r="C16" s="65"/>
    </row>
    <row r="17" spans="1:6" ht="15.75" customHeight="1" x14ac:dyDescent="0.25">
      <c r="A17" s="66" t="s">
        <v>68</v>
      </c>
      <c r="B17" s="66"/>
      <c r="C17" s="66"/>
    </row>
    <row r="18" spans="1:6" ht="15.75" customHeight="1" x14ac:dyDescent="0.25">
      <c r="A18" s="57"/>
      <c r="B18" s="57"/>
      <c r="C18" s="57"/>
    </row>
    <row r="19" spans="1:6" ht="72" customHeight="1" x14ac:dyDescent="0.25">
      <c r="A19" s="67" t="s">
        <v>21</v>
      </c>
      <c r="B19" s="67"/>
      <c r="C19" s="67"/>
    </row>
    <row r="20" spans="1:6" ht="15.75" customHeight="1" x14ac:dyDescent="0.25">
      <c r="A20" s="66" t="s">
        <v>4</v>
      </c>
      <c r="B20" s="66"/>
      <c r="C20" s="66"/>
    </row>
    <row r="21" spans="1:6" ht="15.75" customHeight="1" x14ac:dyDescent="0.25">
      <c r="A21" s="57"/>
      <c r="B21" s="57"/>
      <c r="C21" s="57"/>
    </row>
    <row r="22" spans="1:6" ht="15.75" customHeight="1" x14ac:dyDescent="0.25">
      <c r="A22" s="57"/>
      <c r="B22" s="57"/>
      <c r="C22" s="57"/>
    </row>
    <row r="23" spans="1:6" ht="47.25" customHeight="1" x14ac:dyDescent="0.25">
      <c r="A23" s="60" t="s">
        <v>69</v>
      </c>
      <c r="B23" s="60" t="s">
        <v>70</v>
      </c>
      <c r="C23" s="91" t="s">
        <v>71</v>
      </c>
      <c r="D23"/>
      <c r="E23"/>
    </row>
    <row r="24" spans="1:6" ht="15.75" customHeight="1" x14ac:dyDescent="0.25">
      <c r="A24" s="60">
        <v>1</v>
      </c>
      <c r="B24" s="60">
        <v>2</v>
      </c>
      <c r="C24" s="91">
        <v>3</v>
      </c>
      <c r="D24"/>
      <c r="E24"/>
    </row>
    <row r="25" spans="1:6" ht="15.75" customHeight="1" x14ac:dyDescent="0.25">
      <c r="A25" s="60">
        <v>1</v>
      </c>
      <c r="B25" s="61" t="s">
        <v>72</v>
      </c>
      <c r="C25" s="92"/>
      <c r="D25" s="54"/>
      <c r="E25" s="93"/>
      <c r="F25" s="62"/>
    </row>
    <row r="26" spans="1:6" ht="15.75" customHeight="1" x14ac:dyDescent="0.25">
      <c r="A26" s="63" t="s">
        <v>73</v>
      </c>
      <c r="B26" s="61" t="s">
        <v>74</v>
      </c>
      <c r="C26" s="92">
        <f>Смета!D42+Смета!E42</f>
        <v>448.54</v>
      </c>
      <c r="D26" s="54"/>
      <c r="E26" s="93"/>
    </row>
    <row r="27" spans="1:6" ht="15.75" customHeight="1" x14ac:dyDescent="0.25">
      <c r="A27" s="63" t="s">
        <v>75</v>
      </c>
      <c r="B27" s="61" t="s">
        <v>76</v>
      </c>
      <c r="C27" s="92">
        <f>Смета!F42</f>
        <v>1196.3599999999999</v>
      </c>
      <c r="D27" s="54"/>
      <c r="E27" s="93"/>
    </row>
    <row r="28" spans="1:6" ht="15.75" customHeight="1" x14ac:dyDescent="0.25">
      <c r="A28" s="63" t="s">
        <v>77</v>
      </c>
      <c r="B28" s="61" t="s">
        <v>78</v>
      </c>
      <c r="C28" s="92">
        <f>Смета!G42</f>
        <v>289.48</v>
      </c>
      <c r="D28" s="54"/>
      <c r="E28" s="93"/>
    </row>
    <row r="29" spans="1:6" ht="15.75" customHeight="1" x14ac:dyDescent="0.25">
      <c r="A29" s="60">
        <v>2</v>
      </c>
      <c r="B29" s="61" t="s">
        <v>79</v>
      </c>
      <c r="C29" s="92">
        <f>C26+C27+C28</f>
        <v>1934.38</v>
      </c>
      <c r="D29"/>
      <c r="E29"/>
    </row>
    <row r="30" spans="1:6" ht="15.75" customHeight="1" x14ac:dyDescent="0.25">
      <c r="A30" s="63" t="s">
        <v>80</v>
      </c>
      <c r="B30" s="61" t="s">
        <v>81</v>
      </c>
      <c r="C30" s="94">
        <f>Смета!H40</f>
        <v>322.39999999999998</v>
      </c>
      <c r="D30"/>
      <c r="E30"/>
    </row>
    <row r="31" spans="1:6" ht="15.75" customHeight="1" x14ac:dyDescent="0.25">
      <c r="A31" s="60">
        <v>3</v>
      </c>
      <c r="B31" s="61" t="s">
        <v>82</v>
      </c>
      <c r="C31" s="92">
        <f>C29</f>
        <v>1934.38</v>
      </c>
      <c r="D31" s="54"/>
      <c r="E31" s="93"/>
    </row>
    <row r="32" spans="1:6" x14ac:dyDescent="0.25">
      <c r="C32"/>
      <c r="D32" s="95"/>
      <c r="E32"/>
    </row>
    <row r="33" spans="3:5" x14ac:dyDescent="0.25">
      <c r="C33"/>
      <c r="D33"/>
      <c r="E33"/>
    </row>
    <row r="34" spans="3:5" x14ac:dyDescent="0.25">
      <c r="C34"/>
      <c r="D34"/>
      <c r="E34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08"/>
  <sheetViews>
    <sheetView showGridLines="0" showZeros="0" topLeftCell="A25" zoomScale="92" zoomScaleNormal="92" workbookViewId="0">
      <selection activeCell="L13" sqref="L13"/>
    </sheetView>
  </sheetViews>
  <sheetFormatPr defaultColWidth="9.140625" defaultRowHeight="12" x14ac:dyDescent="0.2"/>
  <cols>
    <col min="1" max="1" width="11.42578125" style="2" customWidth="1"/>
    <col min="2" max="2" width="30" style="2" customWidth="1"/>
    <col min="3" max="3" width="41.42578125" style="1" customWidth="1"/>
    <col min="4" max="4" width="13.5703125" style="25" customWidth="1"/>
    <col min="5" max="5" width="12" style="25" customWidth="1"/>
    <col min="6" max="6" width="12.5703125" style="31" customWidth="1"/>
    <col min="7" max="7" width="12.28515625" style="25" customWidth="1"/>
    <col min="8" max="8" width="13.5703125" style="25" customWidth="1"/>
    <col min="9" max="9" width="11.5703125" style="1" hidden="1" customWidth="1"/>
    <col min="10" max="10" width="11.5703125" style="1" customWidth="1"/>
    <col min="11" max="16" width="12.7109375" customWidth="1"/>
  </cols>
  <sheetData>
    <row r="1" spans="1:12" ht="24.95" customHeight="1" x14ac:dyDescent="0.2">
      <c r="A1" s="16" t="s">
        <v>0</v>
      </c>
      <c r="B1" s="73" t="s">
        <v>17</v>
      </c>
      <c r="C1" s="74"/>
      <c r="D1" s="74"/>
      <c r="E1" s="74"/>
      <c r="F1" s="74"/>
      <c r="G1" s="74"/>
      <c r="H1" s="74"/>
      <c r="I1" s="8"/>
    </row>
    <row r="2" spans="1:12" x14ac:dyDescent="0.2">
      <c r="A2" s="68" t="s">
        <v>1</v>
      </c>
      <c r="B2" s="68"/>
      <c r="C2" s="68"/>
      <c r="D2" s="68"/>
      <c r="E2" s="68"/>
      <c r="F2" s="68"/>
      <c r="G2" s="68"/>
      <c r="H2" s="68"/>
      <c r="I2" s="9"/>
      <c r="J2" s="9"/>
    </row>
    <row r="3" spans="1:12" x14ac:dyDescent="0.2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15" customHeight="1" x14ac:dyDescent="0.2">
      <c r="A4" s="16" t="s">
        <v>15</v>
      </c>
      <c r="B4" s="9"/>
      <c r="C4" s="39" t="s">
        <v>18</v>
      </c>
      <c r="D4" s="37" t="s">
        <v>19</v>
      </c>
      <c r="E4" s="19"/>
      <c r="F4" s="26"/>
      <c r="G4" s="19"/>
      <c r="H4" s="19"/>
      <c r="I4" s="9"/>
      <c r="J4" s="9"/>
    </row>
    <row r="5" spans="1:12" ht="19.899999999999999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72" t="s">
        <v>2</v>
      </c>
      <c r="B6" s="72"/>
      <c r="C6" s="72"/>
      <c r="D6" s="72"/>
      <c r="E6" s="72"/>
      <c r="F6" s="72"/>
      <c r="G6" s="72"/>
      <c r="H6" s="72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2.75" x14ac:dyDescent="0.2">
      <c r="A9" s="77" t="s">
        <v>20</v>
      </c>
      <c r="B9" s="78"/>
      <c r="C9" s="78"/>
      <c r="D9" s="78"/>
      <c r="E9" s="78"/>
      <c r="F9" s="78"/>
      <c r="G9" s="78"/>
      <c r="H9" s="78"/>
      <c r="I9" s="13"/>
      <c r="J9" s="13"/>
    </row>
    <row r="10" spans="1:12" ht="24.95" customHeight="1" x14ac:dyDescent="0.2">
      <c r="A10" s="75" t="s">
        <v>21</v>
      </c>
      <c r="B10" s="76"/>
      <c r="C10" s="76"/>
      <c r="D10" s="76"/>
      <c r="E10" s="76"/>
      <c r="F10" s="76"/>
      <c r="G10" s="76"/>
      <c r="H10" s="76"/>
      <c r="I10" s="9"/>
      <c r="J10" s="9"/>
    </row>
    <row r="11" spans="1:12" x14ac:dyDescent="0.2">
      <c r="A11" s="72" t="s">
        <v>4</v>
      </c>
      <c r="B11" s="72"/>
      <c r="C11" s="72"/>
      <c r="D11" s="72"/>
      <c r="E11" s="72"/>
      <c r="F11" s="72"/>
      <c r="G11" s="72"/>
      <c r="H11" s="72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x14ac:dyDescent="0.2">
      <c r="A13" s="16" t="s">
        <v>14</v>
      </c>
      <c r="B13" s="9"/>
      <c r="C13" s="40" t="s">
        <v>22</v>
      </c>
      <c r="D13" s="19"/>
      <c r="E13" s="19"/>
      <c r="F13" s="26"/>
      <c r="G13" s="19"/>
      <c r="H13" s="19"/>
      <c r="I13" s="9"/>
      <c r="J13" s="9"/>
    </row>
    <row r="14" spans="1:12" ht="12.75" thickBot="1" x14ac:dyDescent="0.25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81" t="s">
        <v>6</v>
      </c>
      <c r="B15" s="79" t="s">
        <v>7</v>
      </c>
      <c r="C15" s="79" t="s">
        <v>13</v>
      </c>
      <c r="D15" s="69" t="s">
        <v>5</v>
      </c>
      <c r="E15" s="70"/>
      <c r="F15" s="70"/>
      <c r="G15" s="70"/>
      <c r="H15" s="71"/>
    </row>
    <row r="16" spans="1:12" s="18" customFormat="1" ht="73.5" thickTop="1" thickBot="1" x14ac:dyDescent="0.25">
      <c r="A16" s="82"/>
      <c r="B16" s="80"/>
      <c r="C16" s="80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11" s="23" customFormat="1" ht="11.25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11" ht="12.75" thickTop="1" x14ac:dyDescent="0.2">
      <c r="A18" s="41"/>
      <c r="B18" s="41"/>
      <c r="C18" s="45" t="s">
        <v>23</v>
      </c>
      <c r="D18" s="43"/>
      <c r="E18" s="43"/>
      <c r="F18" s="44"/>
      <c r="G18" s="43"/>
      <c r="H18" s="43"/>
    </row>
    <row r="19" spans="1:11" x14ac:dyDescent="0.2">
      <c r="A19" s="46" t="s">
        <v>24</v>
      </c>
      <c r="B19" s="46" t="s">
        <v>25</v>
      </c>
      <c r="C19" s="47" t="s">
        <v>26</v>
      </c>
      <c r="D19" s="24">
        <v>5.75</v>
      </c>
      <c r="E19" s="24">
        <v>340.97</v>
      </c>
      <c r="F19" s="30">
        <v>967.93</v>
      </c>
      <c r="G19" s="24"/>
      <c r="H19" s="24">
        <v>1314.65</v>
      </c>
      <c r="K19" s="54"/>
    </row>
    <row r="20" spans="1:11" x14ac:dyDescent="0.2">
      <c r="A20" s="14"/>
      <c r="B20" s="14"/>
      <c r="C20" s="47" t="s">
        <v>27</v>
      </c>
      <c r="D20" s="24">
        <v>5.75</v>
      </c>
      <c r="E20" s="24">
        <v>340.97</v>
      </c>
      <c r="F20" s="30">
        <v>967.93</v>
      </c>
      <c r="G20" s="24"/>
      <c r="H20" s="24">
        <v>1314.65</v>
      </c>
    </row>
    <row r="21" spans="1:11" x14ac:dyDescent="0.2">
      <c r="A21" s="14"/>
      <c r="B21" s="14"/>
      <c r="C21" s="47" t="s">
        <v>28</v>
      </c>
      <c r="D21" s="24">
        <v>5.75</v>
      </c>
      <c r="E21" s="24">
        <v>340.97</v>
      </c>
      <c r="F21" s="30">
        <v>967.93</v>
      </c>
      <c r="G21" s="24"/>
      <c r="H21" s="24">
        <v>1314.65</v>
      </c>
    </row>
    <row r="22" spans="1:11" x14ac:dyDescent="0.2">
      <c r="A22" s="41"/>
      <c r="B22" s="41"/>
      <c r="C22" s="45" t="s">
        <v>29</v>
      </c>
      <c r="D22" s="43"/>
      <c r="E22" s="43"/>
      <c r="F22" s="44"/>
      <c r="G22" s="43"/>
      <c r="H22" s="43"/>
    </row>
    <row r="23" spans="1:11" ht="36" x14ac:dyDescent="0.2">
      <c r="A23" s="46" t="s">
        <v>30</v>
      </c>
      <c r="B23" s="46" t="s">
        <v>31</v>
      </c>
      <c r="C23" s="47" t="s">
        <v>32</v>
      </c>
      <c r="D23" s="24">
        <v>0.12</v>
      </c>
      <c r="E23" s="24">
        <v>6.82</v>
      </c>
      <c r="F23" s="30"/>
      <c r="G23" s="24"/>
      <c r="H23" s="24">
        <v>6.94</v>
      </c>
    </row>
    <row r="24" spans="1:11" x14ac:dyDescent="0.2">
      <c r="A24" s="14"/>
      <c r="B24" s="14"/>
      <c r="C24" s="47" t="s">
        <v>33</v>
      </c>
      <c r="D24" s="24">
        <v>0.12</v>
      </c>
      <c r="E24" s="24">
        <v>6.82</v>
      </c>
      <c r="F24" s="30"/>
      <c r="G24" s="24"/>
      <c r="H24" s="24">
        <v>6.94</v>
      </c>
    </row>
    <row r="25" spans="1:11" x14ac:dyDescent="0.2">
      <c r="A25" s="14"/>
      <c r="B25" s="14"/>
      <c r="C25" s="47" t="s">
        <v>34</v>
      </c>
      <c r="D25" s="24">
        <v>5.87</v>
      </c>
      <c r="E25" s="24">
        <v>347.79</v>
      </c>
      <c r="F25" s="30">
        <v>967.93</v>
      </c>
      <c r="G25" s="24"/>
      <c r="H25" s="24">
        <v>1321.59</v>
      </c>
    </row>
    <row r="26" spans="1:11" x14ac:dyDescent="0.2">
      <c r="A26" s="41"/>
      <c r="B26" s="41"/>
      <c r="C26" s="45" t="s">
        <v>35</v>
      </c>
      <c r="D26" s="43"/>
      <c r="E26" s="43"/>
      <c r="F26" s="44"/>
      <c r="G26" s="43"/>
      <c r="H26" s="43"/>
    </row>
    <row r="27" spans="1:11" x14ac:dyDescent="0.2">
      <c r="A27" s="46" t="s">
        <v>36</v>
      </c>
      <c r="B27" s="46" t="s">
        <v>37</v>
      </c>
      <c r="C27" s="47" t="s">
        <v>38</v>
      </c>
      <c r="D27" s="24"/>
      <c r="E27" s="24"/>
      <c r="F27" s="30"/>
      <c r="G27" s="24">
        <v>43.51</v>
      </c>
      <c r="H27" s="24">
        <v>43.51</v>
      </c>
    </row>
    <row r="28" spans="1:11" ht="36" x14ac:dyDescent="0.2">
      <c r="A28" s="46" t="s">
        <v>39</v>
      </c>
      <c r="B28" s="46" t="s">
        <v>40</v>
      </c>
      <c r="C28" s="47" t="s">
        <v>41</v>
      </c>
      <c r="D28" s="24">
        <v>0.15</v>
      </c>
      <c r="E28" s="24">
        <v>9.08</v>
      </c>
      <c r="F28" s="30"/>
      <c r="G28" s="24"/>
      <c r="H28" s="24">
        <v>9.23</v>
      </c>
    </row>
    <row r="29" spans="1:11" x14ac:dyDescent="0.2">
      <c r="A29" s="14"/>
      <c r="B29" s="14"/>
      <c r="C29" s="47" t="s">
        <v>42</v>
      </c>
      <c r="D29" s="24">
        <v>0.15</v>
      </c>
      <c r="E29" s="24">
        <v>9.08</v>
      </c>
      <c r="F29" s="30"/>
      <c r="G29" s="24">
        <v>43.51</v>
      </c>
      <c r="H29" s="24">
        <v>52.74</v>
      </c>
    </row>
    <row r="30" spans="1:11" x14ac:dyDescent="0.2">
      <c r="A30" s="14"/>
      <c r="B30" s="14"/>
      <c r="C30" s="47" t="s">
        <v>43</v>
      </c>
      <c r="D30" s="24">
        <v>6.02</v>
      </c>
      <c r="E30" s="24">
        <v>356.87</v>
      </c>
      <c r="F30" s="30">
        <v>967.93</v>
      </c>
      <c r="G30" s="24">
        <v>43.51</v>
      </c>
      <c r="H30" s="24">
        <v>1374.33</v>
      </c>
    </row>
    <row r="31" spans="1:11" x14ac:dyDescent="0.2">
      <c r="A31" s="14"/>
      <c r="B31" s="14"/>
      <c r="C31" s="47" t="s">
        <v>44</v>
      </c>
      <c r="D31" s="24">
        <v>6.02</v>
      </c>
      <c r="E31" s="24">
        <v>356.87</v>
      </c>
      <c r="F31" s="30">
        <v>967.93</v>
      </c>
      <c r="G31" s="24">
        <v>43.51</v>
      </c>
      <c r="H31" s="24">
        <v>1374.33</v>
      </c>
    </row>
    <row r="32" spans="1:11" ht="168" x14ac:dyDescent="0.2">
      <c r="A32" s="41"/>
      <c r="B32" s="41"/>
      <c r="C32" s="45" t="s">
        <v>45</v>
      </c>
      <c r="D32" s="43"/>
      <c r="E32" s="43"/>
      <c r="F32" s="44"/>
      <c r="G32" s="43"/>
      <c r="H32" s="43"/>
    </row>
    <row r="33" spans="1:8" x14ac:dyDescent="0.2">
      <c r="A33" s="46" t="s">
        <v>46</v>
      </c>
      <c r="B33" s="46" t="s">
        <v>47</v>
      </c>
      <c r="C33" s="47" t="s">
        <v>48</v>
      </c>
      <c r="D33" s="24"/>
      <c r="E33" s="24"/>
      <c r="F33" s="30"/>
      <c r="G33" s="24">
        <v>190.69</v>
      </c>
      <c r="H33" s="24">
        <v>190.69</v>
      </c>
    </row>
    <row r="34" spans="1:8" x14ac:dyDescent="0.2">
      <c r="A34" s="14"/>
      <c r="B34" s="14"/>
      <c r="C34" s="47" t="s">
        <v>49</v>
      </c>
      <c r="D34" s="24"/>
      <c r="E34" s="24"/>
      <c r="F34" s="30"/>
      <c r="G34" s="24">
        <v>190.69</v>
      </c>
      <c r="H34" s="24">
        <v>190.69</v>
      </c>
    </row>
    <row r="35" spans="1:8" x14ac:dyDescent="0.2">
      <c r="A35" s="14"/>
      <c r="B35" s="14"/>
      <c r="C35" s="48" t="s">
        <v>50</v>
      </c>
      <c r="D35" s="49">
        <v>6.02</v>
      </c>
      <c r="E35" s="49">
        <v>356.87</v>
      </c>
      <c r="F35" s="50">
        <v>967.93</v>
      </c>
      <c r="G35" s="49">
        <v>234.2</v>
      </c>
      <c r="H35" s="49">
        <v>1565.02</v>
      </c>
    </row>
    <row r="36" spans="1:8" ht="24" x14ac:dyDescent="0.2">
      <c r="A36" s="14"/>
      <c r="B36" s="14"/>
      <c r="C36" s="47" t="s">
        <v>51</v>
      </c>
      <c r="D36" s="24"/>
      <c r="E36" s="24"/>
      <c r="F36" s="30"/>
      <c r="G36" s="24"/>
      <c r="H36" s="24"/>
    </row>
    <row r="37" spans="1:8" x14ac:dyDescent="0.2">
      <c r="A37" s="46" t="s">
        <v>52</v>
      </c>
      <c r="B37" s="14"/>
      <c r="C37" s="47" t="s">
        <v>53</v>
      </c>
      <c r="D37" s="24">
        <v>0.18</v>
      </c>
      <c r="E37" s="24">
        <v>10.71</v>
      </c>
      <c r="F37" s="30">
        <v>29.04</v>
      </c>
      <c r="G37" s="24">
        <v>7.03</v>
      </c>
      <c r="H37" s="24">
        <v>46.96</v>
      </c>
    </row>
    <row r="38" spans="1:8" x14ac:dyDescent="0.2">
      <c r="A38" s="14"/>
      <c r="B38" s="14"/>
      <c r="C38" s="47" t="s">
        <v>54</v>
      </c>
      <c r="D38" s="24">
        <v>6.2</v>
      </c>
      <c r="E38" s="24">
        <v>367.58</v>
      </c>
      <c r="F38" s="30">
        <v>996.97</v>
      </c>
      <c r="G38" s="24">
        <v>241.23</v>
      </c>
      <c r="H38" s="24">
        <v>1611.98</v>
      </c>
    </row>
    <row r="39" spans="1:8" x14ac:dyDescent="0.2">
      <c r="A39" s="14"/>
      <c r="B39" s="14"/>
      <c r="C39" s="47" t="s">
        <v>55</v>
      </c>
      <c r="D39" s="24"/>
      <c r="E39" s="24"/>
      <c r="F39" s="30"/>
      <c r="G39" s="24"/>
      <c r="H39" s="24"/>
    </row>
    <row r="40" spans="1:8" x14ac:dyDescent="0.2">
      <c r="A40" s="46" t="s">
        <v>56</v>
      </c>
      <c r="B40" s="14"/>
      <c r="C40" s="47" t="s">
        <v>57</v>
      </c>
      <c r="D40" s="24">
        <v>1.24</v>
      </c>
      <c r="E40" s="24">
        <v>73.52</v>
      </c>
      <c r="F40" s="30">
        <v>199.39</v>
      </c>
      <c r="G40" s="24">
        <v>48.25</v>
      </c>
      <c r="H40" s="24">
        <v>322.39999999999998</v>
      </c>
    </row>
    <row r="41" spans="1:8" x14ac:dyDescent="0.2">
      <c r="A41" s="14"/>
      <c r="B41" s="14"/>
      <c r="C41" s="47" t="s">
        <v>54</v>
      </c>
      <c r="D41" s="24">
        <v>7.44</v>
      </c>
      <c r="E41" s="24">
        <v>441.1</v>
      </c>
      <c r="F41" s="30">
        <v>1196.3599999999999</v>
      </c>
      <c r="G41" s="24">
        <v>289.48</v>
      </c>
      <c r="H41" s="24">
        <v>1934.38</v>
      </c>
    </row>
    <row r="42" spans="1:8" x14ac:dyDescent="0.2">
      <c r="A42" s="14"/>
      <c r="B42" s="14"/>
      <c r="C42" s="48" t="s">
        <v>58</v>
      </c>
      <c r="D42" s="49">
        <v>7.44</v>
      </c>
      <c r="E42" s="49">
        <v>441.1</v>
      </c>
      <c r="F42" s="50">
        <v>1196.3599999999999</v>
      </c>
      <c r="G42" s="49">
        <v>289.48</v>
      </c>
      <c r="H42" s="49">
        <v>1934.38</v>
      </c>
    </row>
    <row r="43" spans="1:8" x14ac:dyDescent="0.2">
      <c r="A43" s="14"/>
      <c r="B43" s="14"/>
      <c r="C43" s="47" t="s">
        <v>59</v>
      </c>
      <c r="D43" s="24"/>
      <c r="E43" s="24"/>
      <c r="F43" s="30"/>
      <c r="G43" s="24"/>
      <c r="H43" s="24"/>
    </row>
    <row r="44" spans="1:8" x14ac:dyDescent="0.2">
      <c r="A44" s="41"/>
      <c r="B44" s="41"/>
      <c r="C44" s="42"/>
      <c r="D44" s="43"/>
      <c r="E44" s="43"/>
      <c r="F44" s="44"/>
      <c r="G44" s="43"/>
      <c r="H44" s="43"/>
    </row>
    <row r="45" spans="1:8" x14ac:dyDescent="0.2">
      <c r="A45" s="14"/>
      <c r="B45" s="14"/>
      <c r="C45" s="15"/>
      <c r="D45" s="24"/>
      <c r="E45" s="24"/>
      <c r="F45" s="30"/>
      <c r="G45" s="24"/>
      <c r="H45" s="24"/>
    </row>
    <row r="46" spans="1:8" x14ac:dyDescent="0.2">
      <c r="A46" s="14"/>
      <c r="B46" s="89" t="s">
        <v>60</v>
      </c>
      <c r="C46" s="90"/>
      <c r="D46" s="83"/>
      <c r="E46" s="84"/>
      <c r="F46" s="84"/>
      <c r="G46" s="84"/>
      <c r="H46" s="84"/>
    </row>
    <row r="47" spans="1:8" x14ac:dyDescent="0.2">
      <c r="A47" s="14"/>
      <c r="B47" s="14"/>
      <c r="C47" s="15"/>
      <c r="D47" s="85" t="s">
        <v>61</v>
      </c>
      <c r="E47" s="86"/>
      <c r="F47" s="86"/>
      <c r="G47" s="86"/>
      <c r="H47" s="86"/>
    </row>
    <row r="48" spans="1:8" x14ac:dyDescent="0.2">
      <c r="A48" s="14"/>
      <c r="B48" s="14"/>
      <c r="C48" s="15"/>
      <c r="D48" s="24"/>
      <c r="E48" s="24"/>
      <c r="F48" s="30"/>
      <c r="G48" s="24"/>
      <c r="H48" s="24"/>
    </row>
    <row r="49" spans="1:8" x14ac:dyDescent="0.2">
      <c r="A49" s="14"/>
      <c r="B49" s="89" t="s">
        <v>62</v>
      </c>
      <c r="C49" s="90"/>
      <c r="D49" s="83"/>
      <c r="E49" s="84"/>
      <c r="F49" s="84"/>
      <c r="G49" s="84"/>
      <c r="H49" s="84"/>
    </row>
    <row r="50" spans="1:8" x14ac:dyDescent="0.2">
      <c r="A50" s="14"/>
      <c r="B50" s="14"/>
      <c r="C50" s="15"/>
      <c r="D50" s="85" t="s">
        <v>61</v>
      </c>
      <c r="E50" s="86"/>
      <c r="F50" s="86"/>
      <c r="G50" s="86"/>
      <c r="H50" s="86"/>
    </row>
    <row r="51" spans="1:8" x14ac:dyDescent="0.2">
      <c r="A51" s="14"/>
      <c r="B51" s="14"/>
      <c r="C51" s="15"/>
      <c r="D51" s="24"/>
      <c r="E51" s="24"/>
      <c r="F51" s="30"/>
      <c r="G51" s="24"/>
      <c r="H51" s="24"/>
    </row>
    <row r="52" spans="1:8" x14ac:dyDescent="0.2">
      <c r="A52" s="14"/>
      <c r="B52" s="14" t="s">
        <v>63</v>
      </c>
      <c r="C52" s="51"/>
      <c r="D52" s="52" t="s">
        <v>64</v>
      </c>
      <c r="E52" s="83"/>
      <c r="F52" s="84"/>
      <c r="G52" s="84"/>
      <c r="H52" s="84"/>
    </row>
    <row r="53" spans="1:8" x14ac:dyDescent="0.2">
      <c r="A53" s="14"/>
      <c r="B53" s="14"/>
      <c r="C53" s="53" t="s">
        <v>65</v>
      </c>
      <c r="D53" s="24"/>
      <c r="E53" s="85" t="s">
        <v>61</v>
      </c>
      <c r="F53" s="86"/>
      <c r="G53" s="86"/>
      <c r="H53" s="86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 t="s">
        <v>0</v>
      </c>
      <c r="C55" s="87"/>
      <c r="D55" s="84"/>
      <c r="E55" s="84"/>
      <c r="F55" s="84"/>
      <c r="G55" s="84"/>
      <c r="H55" s="84"/>
    </row>
    <row r="56" spans="1:8" x14ac:dyDescent="0.2">
      <c r="A56" s="14"/>
      <c r="B56" s="14"/>
      <c r="C56" s="88" t="s">
        <v>66</v>
      </c>
      <c r="D56" s="86"/>
      <c r="E56" s="86"/>
      <c r="F56" s="86"/>
      <c r="G56" s="86"/>
      <c r="H56" s="86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14"/>
      <c r="B283" s="14"/>
      <c r="C283" s="15"/>
      <c r="D283" s="24"/>
      <c r="E283" s="24"/>
      <c r="F283" s="30"/>
      <c r="G283" s="24"/>
      <c r="H283" s="24"/>
    </row>
    <row r="284" spans="1:8" x14ac:dyDescent="0.2">
      <c r="A284" s="14"/>
      <c r="B284" s="14"/>
      <c r="C284" s="15"/>
      <c r="D284" s="24"/>
      <c r="E284" s="24"/>
      <c r="F284" s="30"/>
      <c r="G284" s="24"/>
      <c r="H284" s="24"/>
    </row>
    <row r="285" spans="1:8" x14ac:dyDescent="0.2">
      <c r="A285" s="14"/>
      <c r="B285" s="14"/>
      <c r="C285" s="15"/>
      <c r="D285" s="24"/>
      <c r="E285" s="24"/>
      <c r="F285" s="30"/>
      <c r="G285" s="24"/>
      <c r="H285" s="24"/>
    </row>
    <row r="286" spans="1:8" x14ac:dyDescent="0.2">
      <c r="A286" s="14"/>
      <c r="B286" s="14"/>
      <c r="C286" s="15"/>
      <c r="D286" s="24"/>
      <c r="E286" s="24"/>
      <c r="F286" s="30"/>
      <c r="G286" s="24"/>
      <c r="H286" s="24"/>
    </row>
    <row r="287" spans="1:8" x14ac:dyDescent="0.2">
      <c r="A287" s="14"/>
      <c r="B287" s="14"/>
      <c r="C287" s="15"/>
      <c r="D287" s="24"/>
      <c r="E287" s="24"/>
      <c r="F287" s="30"/>
      <c r="G287" s="24"/>
      <c r="H287" s="24"/>
    </row>
    <row r="288" spans="1:8" x14ac:dyDescent="0.2">
      <c r="A288" s="14"/>
      <c r="B288" s="14"/>
      <c r="C288" s="15"/>
      <c r="D288" s="24"/>
      <c r="E288" s="24"/>
      <c r="F288" s="30"/>
      <c r="G288" s="24"/>
      <c r="H288" s="2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5"/>
      <c r="C787" s="4"/>
    </row>
    <row r="788" spans="1:3" x14ac:dyDescent="0.2">
      <c r="A788" s="3"/>
      <c r="B788" s="5"/>
      <c r="C788" s="4"/>
    </row>
    <row r="789" spans="1:3" x14ac:dyDescent="0.2">
      <c r="A789" s="3"/>
      <c r="B789" s="5"/>
      <c r="C789" s="4"/>
    </row>
    <row r="790" spans="1:3" x14ac:dyDescent="0.2">
      <c r="A790" s="3"/>
      <c r="B790" s="5"/>
      <c r="C790" s="4"/>
    </row>
    <row r="791" spans="1:3" x14ac:dyDescent="0.2">
      <c r="A791" s="3"/>
      <c r="B791" s="5"/>
      <c r="C791" s="4"/>
    </row>
    <row r="792" spans="1:3" x14ac:dyDescent="0.2">
      <c r="A792" s="3"/>
      <c r="B792" s="5"/>
      <c r="C792" s="4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A869" s="3"/>
      <c r="B869" s="3"/>
    </row>
    <row r="870" spans="1:2" x14ac:dyDescent="0.2">
      <c r="A870" s="3"/>
      <c r="B870" s="3"/>
    </row>
    <row r="871" spans="1:2" x14ac:dyDescent="0.2">
      <c r="A871" s="3"/>
      <c r="B871" s="3"/>
    </row>
    <row r="872" spans="1:2" x14ac:dyDescent="0.2">
      <c r="A872" s="3"/>
      <c r="B872" s="3"/>
    </row>
    <row r="873" spans="1:2" x14ac:dyDescent="0.2">
      <c r="A873" s="3"/>
      <c r="B873" s="3"/>
    </row>
    <row r="874" spans="1:2" x14ac:dyDescent="0.2">
      <c r="A874" s="3"/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  <row r="1003" spans="2:2" x14ac:dyDescent="0.2">
      <c r="B1003" s="3"/>
    </row>
    <row r="1004" spans="2:2" x14ac:dyDescent="0.2">
      <c r="B1004" s="3"/>
    </row>
    <row r="1005" spans="2:2" x14ac:dyDescent="0.2">
      <c r="B1005" s="3"/>
    </row>
    <row r="1006" spans="2:2" x14ac:dyDescent="0.2">
      <c r="B1006" s="3"/>
    </row>
    <row r="1007" spans="2:2" x14ac:dyDescent="0.2">
      <c r="B1007" s="3"/>
    </row>
    <row r="1008" spans="2:2" x14ac:dyDescent="0.2">
      <c r="B1008" s="3"/>
    </row>
  </sheetData>
  <mergeCells count="20">
    <mergeCell ref="E52:H52"/>
    <mergeCell ref="E53:H53"/>
    <mergeCell ref="C55:H55"/>
    <mergeCell ref="C56:H56"/>
    <mergeCell ref="B46:C46"/>
    <mergeCell ref="D46:H46"/>
    <mergeCell ref="D47:H47"/>
    <mergeCell ref="B49:C49"/>
    <mergeCell ref="D49:H49"/>
    <mergeCell ref="D50:H50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Андрей Фесенко</dc:creator>
  <cp:lastModifiedBy>Evgeniy Diachkov</cp:lastModifiedBy>
  <cp:lastPrinted>2024-05-06T07:41:20Z</cp:lastPrinted>
  <dcterms:created xsi:type="dcterms:W3CDTF">1998-06-28T10:39:47Z</dcterms:created>
  <dcterms:modified xsi:type="dcterms:W3CDTF">2025-08-20T10:17:34Z</dcterms:modified>
</cp:coreProperties>
</file>